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3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artexmg/Dropbox/Maker/ArtLabs/3D Models/Rostock Builds/P13 - Calibration/"/>
    </mc:Choice>
  </mc:AlternateContent>
  <bookViews>
    <workbookView xWindow="0" yWindow="460" windowWidth="51200" windowHeight="27560" tabRatio="500"/>
  </bookViews>
  <sheets>
    <sheet name="Whispering Death!" sheetId="9" r:id="rId1"/>
    <sheet name="Clean Sheet" sheetId="13" r:id="rId2"/>
    <sheet name="Sheet2" sheetId="4" r:id="rId3"/>
    <sheet name="License" sheetId="14" r:id="rId4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3" i="13" l="1"/>
  <c r="E34" i="13"/>
  <c r="D30" i="13"/>
  <c r="D29" i="13"/>
  <c r="D31" i="13"/>
  <c r="E30" i="13"/>
  <c r="E29" i="13"/>
  <c r="E31" i="13"/>
  <c r="F30" i="13"/>
  <c r="F29" i="13"/>
  <c r="F31" i="13"/>
  <c r="G30" i="13"/>
  <c r="G29" i="13"/>
  <c r="G31" i="13"/>
  <c r="H30" i="13"/>
  <c r="H29" i="13"/>
  <c r="H31" i="13"/>
  <c r="I30" i="13"/>
  <c r="I29" i="13"/>
  <c r="I31" i="13"/>
  <c r="J30" i="13"/>
  <c r="J29" i="13"/>
  <c r="J31" i="13"/>
  <c r="K30" i="13"/>
  <c r="K29" i="13"/>
  <c r="K31" i="13"/>
  <c r="L30" i="13"/>
  <c r="L29" i="13"/>
  <c r="L31" i="13"/>
  <c r="M30" i="13"/>
  <c r="M29" i="13"/>
  <c r="M31" i="13"/>
  <c r="N30" i="13"/>
  <c r="N29" i="13"/>
  <c r="N31" i="13"/>
  <c r="O30" i="13"/>
  <c r="O29" i="13"/>
  <c r="O31" i="13"/>
  <c r="P30" i="13"/>
  <c r="P29" i="13"/>
  <c r="P31" i="13"/>
  <c r="Q30" i="13"/>
  <c r="Q29" i="13"/>
  <c r="Q31" i="13"/>
  <c r="D23" i="13"/>
  <c r="D22" i="13"/>
  <c r="D24" i="13"/>
  <c r="E23" i="13"/>
  <c r="E22" i="13"/>
  <c r="E24" i="13"/>
  <c r="F23" i="13"/>
  <c r="F22" i="13"/>
  <c r="F24" i="13"/>
  <c r="G23" i="13"/>
  <c r="G22" i="13"/>
  <c r="G24" i="13"/>
  <c r="H23" i="13"/>
  <c r="H22" i="13"/>
  <c r="H24" i="13"/>
  <c r="I23" i="13"/>
  <c r="I22" i="13"/>
  <c r="I24" i="13"/>
  <c r="J23" i="13"/>
  <c r="J22" i="13"/>
  <c r="J24" i="13"/>
  <c r="K23" i="13"/>
  <c r="K22" i="13"/>
  <c r="K24" i="13"/>
  <c r="L23" i="13"/>
  <c r="L22" i="13"/>
  <c r="L24" i="13"/>
  <c r="M23" i="13"/>
  <c r="M22" i="13"/>
  <c r="M24" i="13"/>
  <c r="N23" i="13"/>
  <c r="N22" i="13"/>
  <c r="N24" i="13"/>
  <c r="O23" i="13"/>
  <c r="O22" i="13"/>
  <c r="O24" i="13"/>
  <c r="P23" i="13"/>
  <c r="P22" i="13"/>
  <c r="P24" i="13"/>
  <c r="Q23" i="13"/>
  <c r="Q22" i="13"/>
  <c r="Q24" i="13"/>
  <c r="D17" i="13"/>
  <c r="D16" i="13"/>
  <c r="D18" i="13"/>
  <c r="E17" i="13"/>
  <c r="E16" i="13"/>
  <c r="E18" i="13"/>
  <c r="F17" i="13"/>
  <c r="F16" i="13"/>
  <c r="F18" i="13"/>
  <c r="G17" i="13"/>
  <c r="G16" i="13"/>
  <c r="G18" i="13"/>
  <c r="H17" i="13"/>
  <c r="H16" i="13"/>
  <c r="H18" i="13"/>
  <c r="I17" i="13"/>
  <c r="I16" i="13"/>
  <c r="I18" i="13"/>
  <c r="J17" i="13"/>
  <c r="J16" i="13"/>
  <c r="J18" i="13"/>
  <c r="K17" i="13"/>
  <c r="K16" i="13"/>
  <c r="K18" i="13"/>
  <c r="L17" i="13"/>
  <c r="L16" i="13"/>
  <c r="L18" i="13"/>
  <c r="M17" i="13"/>
  <c r="M16" i="13"/>
  <c r="M18" i="13"/>
  <c r="N17" i="13"/>
  <c r="N16" i="13"/>
  <c r="N18" i="13"/>
  <c r="O17" i="13"/>
  <c r="O16" i="13"/>
  <c r="O18" i="13"/>
  <c r="P17" i="13"/>
  <c r="P16" i="13"/>
  <c r="P18" i="13"/>
  <c r="Q17" i="13"/>
  <c r="Q16" i="13"/>
  <c r="Q18" i="13"/>
  <c r="D11" i="13"/>
  <c r="D10" i="13"/>
  <c r="D12" i="13"/>
  <c r="E11" i="13"/>
  <c r="E10" i="13"/>
  <c r="E12" i="13"/>
  <c r="F11" i="13"/>
  <c r="F10" i="13"/>
  <c r="F12" i="13"/>
  <c r="G11" i="13"/>
  <c r="G10" i="13"/>
  <c r="G12" i="13"/>
  <c r="H11" i="13"/>
  <c r="H10" i="13"/>
  <c r="H12" i="13"/>
  <c r="I11" i="13"/>
  <c r="I10" i="13"/>
  <c r="I12" i="13"/>
  <c r="J11" i="13"/>
  <c r="J10" i="13"/>
  <c r="J12" i="13"/>
  <c r="K11" i="13"/>
  <c r="K10" i="13"/>
  <c r="K12" i="13"/>
  <c r="L11" i="13"/>
  <c r="L10" i="13"/>
  <c r="L12" i="13"/>
  <c r="M11" i="13"/>
  <c r="M10" i="13"/>
  <c r="M12" i="13"/>
  <c r="N11" i="13"/>
  <c r="N10" i="13"/>
  <c r="N12" i="13"/>
  <c r="O11" i="13"/>
  <c r="O10" i="13"/>
  <c r="O12" i="13"/>
  <c r="P11" i="13"/>
  <c r="P10" i="13"/>
  <c r="P12" i="13"/>
  <c r="Q11" i="13"/>
  <c r="Q10" i="13"/>
  <c r="Q12" i="13"/>
  <c r="L6" i="13"/>
  <c r="K6" i="13"/>
  <c r="L5" i="13"/>
  <c r="L4" i="13"/>
  <c r="L3" i="13"/>
  <c r="K6" i="9"/>
  <c r="D11" i="9"/>
  <c r="D17" i="9"/>
  <c r="D23" i="9"/>
  <c r="D30" i="9"/>
  <c r="D29" i="9"/>
  <c r="D31" i="9"/>
  <c r="E30" i="9"/>
  <c r="E29" i="9"/>
  <c r="E31" i="9"/>
  <c r="F30" i="9"/>
  <c r="F29" i="9"/>
  <c r="F31" i="9"/>
  <c r="G30" i="9"/>
  <c r="G29" i="9"/>
  <c r="G31" i="9"/>
  <c r="H30" i="9"/>
  <c r="H31" i="9"/>
  <c r="I30" i="9"/>
  <c r="I31" i="9"/>
  <c r="J30" i="9"/>
  <c r="J31" i="9"/>
  <c r="K30" i="9"/>
  <c r="K31" i="9"/>
  <c r="L30" i="9"/>
  <c r="L31" i="9"/>
  <c r="M30" i="9"/>
  <c r="M31" i="9"/>
  <c r="N30" i="9"/>
  <c r="N31" i="9"/>
  <c r="O30" i="9"/>
  <c r="O31" i="9"/>
  <c r="P30" i="9"/>
  <c r="P31" i="9"/>
  <c r="Q30" i="9"/>
  <c r="Q31" i="9"/>
  <c r="L6" i="9"/>
  <c r="D22" i="9"/>
  <c r="D24" i="9"/>
  <c r="E23" i="9"/>
  <c r="E22" i="9"/>
  <c r="E24" i="9"/>
  <c r="F23" i="9"/>
  <c r="F22" i="9"/>
  <c r="F24" i="9"/>
  <c r="G23" i="9"/>
  <c r="G22" i="9"/>
  <c r="G24" i="9"/>
  <c r="H23" i="9"/>
  <c r="H22" i="9"/>
  <c r="H24" i="9"/>
  <c r="I23" i="9"/>
  <c r="I22" i="9"/>
  <c r="I24" i="9"/>
  <c r="J23" i="9"/>
  <c r="J24" i="9"/>
  <c r="K23" i="9"/>
  <c r="K24" i="9"/>
  <c r="L23" i="9"/>
  <c r="L24" i="9"/>
  <c r="M23" i="9"/>
  <c r="M24" i="9"/>
  <c r="N23" i="9"/>
  <c r="N24" i="9"/>
  <c r="O23" i="9"/>
  <c r="O24" i="9"/>
  <c r="P23" i="9"/>
  <c r="P24" i="9"/>
  <c r="Q23" i="9"/>
  <c r="Q24" i="9"/>
  <c r="L5" i="9"/>
  <c r="D16" i="9"/>
  <c r="D18" i="9"/>
  <c r="E17" i="9"/>
  <c r="E16" i="9"/>
  <c r="E18" i="9"/>
  <c r="F17" i="9"/>
  <c r="F16" i="9"/>
  <c r="F18" i="9"/>
  <c r="G17" i="9"/>
  <c r="G16" i="9"/>
  <c r="G18" i="9"/>
  <c r="H17" i="9"/>
  <c r="H16" i="9"/>
  <c r="H18" i="9"/>
  <c r="I17" i="9"/>
  <c r="I16" i="9"/>
  <c r="I18" i="9"/>
  <c r="J17" i="9"/>
  <c r="J18" i="9"/>
  <c r="K17" i="9"/>
  <c r="K18" i="9"/>
  <c r="L17" i="9"/>
  <c r="L18" i="9"/>
  <c r="M17" i="9"/>
  <c r="M18" i="9"/>
  <c r="N17" i="9"/>
  <c r="N18" i="9"/>
  <c r="O17" i="9"/>
  <c r="O18" i="9"/>
  <c r="P17" i="9"/>
  <c r="P18" i="9"/>
  <c r="Q17" i="9"/>
  <c r="Q18" i="9"/>
  <c r="L4" i="9"/>
  <c r="D10" i="9"/>
  <c r="D12" i="9"/>
  <c r="E11" i="9"/>
  <c r="E10" i="9"/>
  <c r="E12" i="9"/>
  <c r="F11" i="9"/>
  <c r="F10" i="9"/>
  <c r="F12" i="9"/>
  <c r="G11" i="9"/>
  <c r="G10" i="9"/>
  <c r="G12" i="9"/>
  <c r="H11" i="9"/>
  <c r="H10" i="9"/>
  <c r="H12" i="9"/>
  <c r="I11" i="9"/>
  <c r="I10" i="9"/>
  <c r="I12" i="9"/>
  <c r="J11" i="9"/>
  <c r="J12" i="9"/>
  <c r="K11" i="9"/>
  <c r="K12" i="9"/>
  <c r="L11" i="9"/>
  <c r="L12" i="9"/>
  <c r="M11" i="9"/>
  <c r="M12" i="9"/>
  <c r="N11" i="9"/>
  <c r="N12" i="9"/>
  <c r="O11" i="9"/>
  <c r="O12" i="9"/>
  <c r="P11" i="9"/>
  <c r="P12" i="9"/>
  <c r="Q11" i="9"/>
  <c r="Q12" i="9"/>
  <c r="L3" i="9"/>
  <c r="J16" i="9"/>
  <c r="K16" i="9"/>
  <c r="L16" i="9"/>
  <c r="M16" i="9"/>
  <c r="N16" i="9"/>
  <c r="O16" i="9"/>
  <c r="P16" i="9"/>
  <c r="Q16" i="9"/>
  <c r="J22" i="9"/>
  <c r="K22" i="9"/>
  <c r="L22" i="9"/>
  <c r="M22" i="9"/>
  <c r="N22" i="9"/>
  <c r="O22" i="9"/>
  <c r="P22" i="9"/>
  <c r="Q22" i="9"/>
  <c r="J10" i="9"/>
  <c r="K10" i="9"/>
  <c r="L10" i="9"/>
  <c r="M10" i="9"/>
  <c r="N10" i="9"/>
  <c r="O10" i="9"/>
  <c r="P10" i="9"/>
  <c r="Q10" i="9"/>
  <c r="E33" i="9"/>
  <c r="E34" i="9"/>
  <c r="H29" i="9"/>
  <c r="I29" i="9"/>
  <c r="J29" i="9"/>
  <c r="K29" i="9"/>
  <c r="L29" i="9"/>
  <c r="M29" i="9"/>
  <c r="N29" i="9"/>
  <c r="O29" i="9"/>
  <c r="P29" i="9"/>
  <c r="Q29" i="9"/>
  <c r="D13" i="4"/>
  <c r="E18" i="4"/>
</calcChain>
</file>

<file path=xl/sharedStrings.xml><?xml version="1.0" encoding="utf-8"?>
<sst xmlns="http://schemas.openxmlformats.org/spreadsheetml/2006/main" count="97" uniqueCount="44">
  <si>
    <t>steps</t>
  </si>
  <si>
    <t>new offset</t>
  </si>
  <si>
    <t>X</t>
  </si>
  <si>
    <t>Y</t>
  </si>
  <si>
    <t>Z</t>
  </si>
  <si>
    <t>Steps per mm</t>
  </si>
  <si>
    <t>mm</t>
  </si>
  <si>
    <t>initial offset</t>
  </si>
  <si>
    <t>ITERATION</t>
  </si>
  <si>
    <t xml:space="preserve">ITERATION </t>
  </si>
  <si>
    <t>Horizontal Radius</t>
  </si>
  <si>
    <t>initial radius</t>
  </si>
  <si>
    <t>new radius</t>
  </si>
  <si>
    <t>offset (rad)</t>
  </si>
  <si>
    <t>offset (mm)</t>
  </si>
  <si>
    <t>change</t>
  </si>
  <si>
    <t>Offset (mm) per 0.5 in Delta Radius</t>
  </si>
  <si>
    <t>pulley teeth</t>
  </si>
  <si>
    <t>pitch</t>
  </si>
  <si>
    <t>circumference</t>
  </si>
  <si>
    <t>microsteps</t>
  </si>
  <si>
    <t>steps_per_mm</t>
  </si>
  <si>
    <t>steps per rotation</t>
  </si>
  <si>
    <t>microsteps*steps_per_rotation/circumference</t>
  </si>
  <si>
    <t>StepsPerMM (Original)</t>
  </si>
  <si>
    <t>Height</t>
  </si>
  <si>
    <t>Initial Values</t>
  </si>
  <si>
    <t>Tower Z endstop offset [steps]</t>
  </si>
  <si>
    <t>Tower X endstop offset [steps]</t>
  </si>
  <si>
    <t>Tower Y endstop offset [steps]</t>
  </si>
  <si>
    <t>Initial Offset</t>
  </si>
  <si>
    <t>Final Offset</t>
  </si>
  <si>
    <t>\\\\\\\\\\\\\\\\\\\\\\\\\\\\\\\\\\\\\\\\\\\\\\\\\\\\\\\\\\\\\\\\\\\\\\\\\\\\\\\\\\\\\\\\\\\\\\\\\\\\\\\\\\\\\\\\\\\\\\\\</t>
  </si>
  <si>
    <t xml:space="preserve">    it under the terms of the GNU General Public License as published by</t>
  </si>
  <si>
    <t xml:space="preserve">    the Free Software Foundation, either version 3 of the License, or</t>
  </si>
  <si>
    <t xml:space="preserve">    but WITHOUT ANY WARRANTY; without even the implied warranty of</t>
  </si>
  <si>
    <t xml:space="preserve">    MERCHANTABILITY or FITNESS FOR A PARTICULAR PURPOSE.  See the</t>
  </si>
  <si>
    <t xml:space="preserve">    GNU General Public License for more details.</t>
  </si>
  <si>
    <t xml:space="preserve">    You should have received a copy of the GNU General Public License</t>
  </si>
  <si>
    <t>This spreadsheet is free software: you can redistribute it and/or modify</t>
  </si>
  <si>
    <t xml:space="preserve">    any later version.</t>
  </si>
  <si>
    <t xml:space="preserve">    This spreadsheet is distributed in the hope that it will be useful,</t>
  </si>
  <si>
    <t xml:space="preserve">    along with this file.  If not, see &lt;http://www.gnu.org/licenses/&gt;.</t>
  </si>
  <si>
    <t>Provided under GPLV3 (see License disclaimer) by Artemio Mendoza art@artlabs.xyz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</si>
</sst>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scheme val="minor"/>
    </font>
    <font>
      <b/>
      <sz val="18"/>
      <color theme="1"/>
      <name val="Calibri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1"/>
      <color theme="1"/>
      <name val="Calibri"/>
      <scheme val="minor"/>
    </font>
    <font>
      <b/>
      <sz val="12"/>
      <name val="Calibri"/>
      <scheme val="minor"/>
    </font>
    <font>
      <sz val="12"/>
      <color rgb="FF000000"/>
      <name val="Calibri"/>
      <family val="2"/>
      <scheme val="minor"/>
    </font>
    <font>
      <sz val="16"/>
      <color rgb="FF000000"/>
      <name val="Courier New"/>
    </font>
    <font>
      <sz val="16"/>
      <color theme="1"/>
      <name val="Calibri"/>
      <family val="2"/>
      <scheme val="minor"/>
    </font>
    <font>
      <b/>
      <i/>
      <sz val="14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2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2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0" xfId="0" applyFill="1" applyBorder="1"/>
    <xf numFmtId="0" fontId="0" fillId="2" borderId="5" xfId="0" applyFill="1" applyBorder="1"/>
    <xf numFmtId="0" fontId="0" fillId="0" borderId="0" xfId="0" applyBorder="1"/>
    <xf numFmtId="0" fontId="0" fillId="0" borderId="5" xfId="0" applyBorder="1"/>
    <xf numFmtId="0" fontId="0" fillId="3" borderId="6" xfId="0" applyFill="1" applyBorder="1"/>
    <xf numFmtId="0" fontId="0" fillId="3" borderId="8" xfId="0" applyFill="1" applyBorder="1"/>
    <xf numFmtId="164" fontId="0" fillId="0" borderId="0" xfId="0" applyNumberFormat="1" applyBorder="1"/>
    <xf numFmtId="164" fontId="0" fillId="0" borderId="6" xfId="0" applyNumberFormat="1" applyBorder="1"/>
    <xf numFmtId="0" fontId="0" fillId="0" borderId="6" xfId="0" applyBorder="1"/>
    <xf numFmtId="0" fontId="0" fillId="0" borderId="8" xfId="0" applyBorder="1"/>
    <xf numFmtId="0" fontId="1" fillId="0" borderId="9" xfId="0" applyFont="1" applyBorder="1"/>
    <xf numFmtId="0" fontId="4" fillId="0" borderId="10" xfId="0" applyFont="1" applyBorder="1"/>
    <xf numFmtId="0" fontId="4" fillId="0" borderId="11" xfId="0" applyFont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5" fillId="0" borderId="0" xfId="0" applyFont="1"/>
    <xf numFmtId="0" fontId="5" fillId="5" borderId="0" xfId="0" applyFont="1" applyFill="1"/>
    <xf numFmtId="0" fontId="0" fillId="5" borderId="0" xfId="0" applyFill="1"/>
    <xf numFmtId="0" fontId="8" fillId="0" borderId="0" xfId="0" applyFont="1"/>
    <xf numFmtId="0" fontId="7" fillId="6" borderId="0" xfId="0" applyFont="1" applyFill="1" applyBorder="1"/>
    <xf numFmtId="0" fontId="0" fillId="2" borderId="12" xfId="0" applyFill="1" applyBorder="1"/>
    <xf numFmtId="0" fontId="0" fillId="0" borderId="13" xfId="0" applyBorder="1"/>
    <xf numFmtId="0" fontId="0" fillId="3" borderId="14" xfId="0" applyFill="1" applyBorder="1"/>
    <xf numFmtId="0" fontId="9" fillId="7" borderId="1" xfId="0" applyFont="1" applyFill="1" applyBorder="1"/>
    <xf numFmtId="0" fontId="9" fillId="8" borderId="1" xfId="0" applyFont="1" applyFill="1" applyBorder="1"/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right"/>
    </xf>
    <xf numFmtId="0" fontId="6" fillId="6" borderId="18" xfId="0" applyFont="1" applyFill="1" applyBorder="1"/>
    <xf numFmtId="0" fontId="7" fillId="6" borderId="19" xfId="0" applyFont="1" applyFill="1" applyBorder="1"/>
    <xf numFmtId="0" fontId="9" fillId="10" borderId="20" xfId="0" applyFont="1" applyFill="1" applyBorder="1"/>
    <xf numFmtId="0" fontId="7" fillId="11" borderId="17" xfId="0" applyFont="1" applyFill="1" applyBorder="1"/>
    <xf numFmtId="0" fontId="6" fillId="6" borderId="21" xfId="0" applyFont="1" applyFill="1" applyBorder="1"/>
    <xf numFmtId="0" fontId="7" fillId="11" borderId="5" xfId="0" applyFont="1" applyFill="1" applyBorder="1"/>
    <xf numFmtId="0" fontId="6" fillId="6" borderId="22" xfId="0" applyFont="1" applyFill="1" applyBorder="1"/>
    <xf numFmtId="0" fontId="7" fillId="6" borderId="6" xfId="0" applyFont="1" applyFill="1" applyBorder="1"/>
    <xf numFmtId="164" fontId="6" fillId="9" borderId="7" xfId="0" applyNumberFormat="1" applyFont="1" applyFill="1" applyBorder="1"/>
    <xf numFmtId="164" fontId="7" fillId="11" borderId="8" xfId="0" applyNumberFormat="1" applyFont="1" applyFill="1" applyBorder="1"/>
    <xf numFmtId="0" fontId="1" fillId="0" borderId="18" xfId="0" applyFont="1" applyBorder="1"/>
    <xf numFmtId="0" fontId="0" fillId="0" borderId="19" xfId="0" applyBorder="1"/>
    <xf numFmtId="0" fontId="0" fillId="0" borderId="17" xfId="0" applyBorder="1"/>
    <xf numFmtId="0" fontId="1" fillId="0" borderId="21" xfId="0" applyFont="1" applyBorder="1"/>
    <xf numFmtId="0" fontId="1" fillId="0" borderId="22" xfId="0" applyFont="1" applyBorder="1"/>
    <xf numFmtId="164" fontId="10" fillId="0" borderId="0" xfId="0" applyNumberFormat="1" applyFont="1" applyBorder="1"/>
    <xf numFmtId="0" fontId="1" fillId="4" borderId="19" xfId="0" applyFont="1" applyFill="1" applyBorder="1"/>
    <xf numFmtId="0" fontId="1" fillId="4" borderId="17" xfId="0" applyFont="1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164" fontId="0" fillId="0" borderId="21" xfId="0" applyNumberFormat="1" applyBorder="1"/>
    <xf numFmtId="164" fontId="0" fillId="0" borderId="5" xfId="0" applyNumberFormat="1" applyBorder="1"/>
    <xf numFmtId="164" fontId="0" fillId="0" borderId="22" xfId="0" applyNumberFormat="1" applyBorder="1"/>
    <xf numFmtId="164" fontId="0" fillId="0" borderId="8" xfId="0" applyNumberFormat="1" applyBorder="1"/>
    <xf numFmtId="0" fontId="1" fillId="0" borderId="15" xfId="0" applyFont="1" applyBorder="1"/>
    <xf numFmtId="0" fontId="11" fillId="0" borderId="0" xfId="0" applyFont="1"/>
    <xf numFmtId="0" fontId="12" fillId="0" borderId="0" xfId="0" applyFont="1"/>
    <xf numFmtId="0" fontId="13" fillId="0" borderId="0" xfId="0" applyFont="1"/>
  </cellXfs>
  <cellStyles count="12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8"/>
  <sheetViews>
    <sheetView showGridLines="0" tabSelected="1" topLeftCell="B1" workbookViewId="0">
      <selection activeCell="G44" sqref="G44"/>
    </sheetView>
  </sheetViews>
  <sheetFormatPr baseColWidth="10" defaultRowHeight="16" x14ac:dyDescent="0.2"/>
  <cols>
    <col min="1" max="1" width="3.1640625" customWidth="1"/>
    <col min="2" max="2" width="26.33203125" customWidth="1"/>
    <col min="11" max="11" width="12.33203125" customWidth="1"/>
    <col min="12" max="12" width="13" customWidth="1"/>
  </cols>
  <sheetData>
    <row r="1" spans="2:17" ht="17" thickBot="1" x14ac:dyDescent="0.25"/>
    <row r="2" spans="2:17" ht="25" thickBot="1" x14ac:dyDescent="0.35">
      <c r="B2" s="20" t="s">
        <v>26</v>
      </c>
      <c r="C2" s="21"/>
      <c r="K2" s="56" t="s">
        <v>30</v>
      </c>
      <c r="L2" s="56" t="s">
        <v>31</v>
      </c>
    </row>
    <row r="3" spans="2:17" x14ac:dyDescent="0.2">
      <c r="C3" s="41" t="s">
        <v>5</v>
      </c>
      <c r="D3" s="42"/>
      <c r="E3" s="42"/>
      <c r="F3" s="43">
        <v>80</v>
      </c>
      <c r="H3" s="31" t="s">
        <v>28</v>
      </c>
      <c r="I3" s="32"/>
      <c r="J3" s="32"/>
      <c r="K3" s="33">
        <v>-60</v>
      </c>
      <c r="L3" s="34">
        <f>Q12</f>
        <v>-55</v>
      </c>
      <c r="P3" s="46"/>
    </row>
    <row r="4" spans="2:17" x14ac:dyDescent="0.2">
      <c r="C4" s="44" t="s">
        <v>16</v>
      </c>
      <c r="D4" s="5"/>
      <c r="E4" s="5"/>
      <c r="F4" s="6">
        <v>0.14000000000000001</v>
      </c>
      <c r="H4" s="35" t="s">
        <v>29</v>
      </c>
      <c r="I4" s="23"/>
      <c r="J4" s="23"/>
      <c r="K4" s="28">
        <v>50</v>
      </c>
      <c r="L4" s="36">
        <f>Q18</f>
        <v>94.000000000000014</v>
      </c>
      <c r="P4" s="5"/>
    </row>
    <row r="5" spans="2:17" ht="17" thickBot="1" x14ac:dyDescent="0.25">
      <c r="C5" s="45" t="s">
        <v>10</v>
      </c>
      <c r="D5" s="11"/>
      <c r="E5" s="11"/>
      <c r="F5" s="12">
        <v>131.9</v>
      </c>
      <c r="H5" s="35" t="s">
        <v>27</v>
      </c>
      <c r="I5" s="23"/>
      <c r="J5" s="23"/>
      <c r="K5" s="27">
        <v>-8</v>
      </c>
      <c r="L5" s="36">
        <f>Q24</f>
        <v>-22.4</v>
      </c>
    </row>
    <row r="6" spans="2:17" ht="17" thickBot="1" x14ac:dyDescent="0.25">
      <c r="C6" s="1"/>
      <c r="H6" s="37" t="s">
        <v>10</v>
      </c>
      <c r="I6" s="38"/>
      <c r="J6" s="38"/>
      <c r="K6" s="39">
        <f>F5</f>
        <v>131.9</v>
      </c>
      <c r="L6" s="40">
        <f>Q31</f>
        <v>132.04285714285717</v>
      </c>
    </row>
    <row r="7" spans="2:17" ht="17" thickBot="1" x14ac:dyDescent="0.25">
      <c r="C7" s="1"/>
    </row>
    <row r="8" spans="2:17" ht="25" thickBot="1" x14ac:dyDescent="0.35">
      <c r="B8" s="20" t="s">
        <v>2</v>
      </c>
      <c r="C8" s="13" t="s">
        <v>8</v>
      </c>
      <c r="D8" s="16">
        <v>1</v>
      </c>
      <c r="E8" s="16">
        <v>2</v>
      </c>
      <c r="F8" s="16">
        <v>3</v>
      </c>
      <c r="G8" s="16">
        <v>4</v>
      </c>
      <c r="H8" s="17">
        <v>5</v>
      </c>
      <c r="I8" s="16">
        <v>6</v>
      </c>
      <c r="J8" s="16">
        <v>7</v>
      </c>
      <c r="K8" s="16">
        <v>8</v>
      </c>
      <c r="L8" s="16">
        <v>9</v>
      </c>
      <c r="M8" s="16">
        <v>10</v>
      </c>
      <c r="N8" s="16">
        <v>11</v>
      </c>
      <c r="O8" s="17">
        <v>12</v>
      </c>
      <c r="P8" s="16">
        <v>13</v>
      </c>
      <c r="Q8" s="18">
        <v>14</v>
      </c>
    </row>
    <row r="9" spans="2:17" ht="17" thickTop="1" x14ac:dyDescent="0.2">
      <c r="B9" s="22" t="s">
        <v>28</v>
      </c>
      <c r="C9" s="14" t="s">
        <v>6</v>
      </c>
      <c r="D9" s="3">
        <v>0.36</v>
      </c>
      <c r="E9" s="3">
        <v>-0.27</v>
      </c>
      <c r="F9" s="3">
        <v>0.08</v>
      </c>
      <c r="G9" s="3">
        <v>-0.36</v>
      </c>
      <c r="H9" s="24">
        <v>0.05</v>
      </c>
      <c r="I9" s="3">
        <v>0.08</v>
      </c>
      <c r="J9" s="3"/>
      <c r="K9" s="3"/>
      <c r="L9" s="3"/>
      <c r="M9" s="3"/>
      <c r="N9" s="3"/>
      <c r="O9" s="3"/>
      <c r="P9" s="3"/>
      <c r="Q9" s="4"/>
    </row>
    <row r="10" spans="2:17" ht="24" x14ac:dyDescent="0.3">
      <c r="B10" s="19"/>
      <c r="C10" s="14" t="s">
        <v>0</v>
      </c>
      <c r="D10" s="5">
        <f t="shared" ref="D10:Q10" si="0">-D9*$F$3</f>
        <v>-28.799999999999997</v>
      </c>
      <c r="E10" s="5">
        <f t="shared" si="0"/>
        <v>21.6</v>
      </c>
      <c r="F10" s="5">
        <f t="shared" si="0"/>
        <v>-6.4</v>
      </c>
      <c r="G10" s="5">
        <f t="shared" si="0"/>
        <v>28.799999999999997</v>
      </c>
      <c r="H10" s="25">
        <f t="shared" si="0"/>
        <v>-4</v>
      </c>
      <c r="I10" s="5">
        <f t="shared" si="0"/>
        <v>-6.4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0</v>
      </c>
      <c r="N10" s="5">
        <f t="shared" si="0"/>
        <v>0</v>
      </c>
      <c r="O10" s="5">
        <f t="shared" si="0"/>
        <v>0</v>
      </c>
      <c r="P10" s="5">
        <f t="shared" si="0"/>
        <v>0</v>
      </c>
      <c r="Q10" s="6">
        <f t="shared" si="0"/>
        <v>0</v>
      </c>
    </row>
    <row r="11" spans="2:17" ht="24" x14ac:dyDescent="0.3">
      <c r="B11" s="19"/>
      <c r="C11" s="14" t="s">
        <v>7</v>
      </c>
      <c r="D11" s="5">
        <f>K3</f>
        <v>-60</v>
      </c>
      <c r="E11" s="5">
        <f>D12</f>
        <v>-88.8</v>
      </c>
      <c r="F11" s="5">
        <f>E12</f>
        <v>-67.199999999999989</v>
      </c>
      <c r="G11" s="5">
        <f>F12</f>
        <v>-73.599999999999994</v>
      </c>
      <c r="H11" s="25">
        <f>G12</f>
        <v>-44.8</v>
      </c>
      <c r="I11" s="5">
        <f t="shared" ref="I11:Q11" si="1">H12</f>
        <v>-48.8</v>
      </c>
      <c r="J11" s="5">
        <f t="shared" si="1"/>
        <v>-55.199999999999996</v>
      </c>
      <c r="K11" s="5">
        <f t="shared" si="1"/>
        <v>-55</v>
      </c>
      <c r="L11" s="5">
        <f t="shared" si="1"/>
        <v>-55</v>
      </c>
      <c r="M11" s="5">
        <f t="shared" si="1"/>
        <v>-55</v>
      </c>
      <c r="N11" s="5">
        <f t="shared" si="1"/>
        <v>-55</v>
      </c>
      <c r="O11" s="5">
        <f t="shared" si="1"/>
        <v>-55</v>
      </c>
      <c r="P11" s="5">
        <f t="shared" si="1"/>
        <v>-55</v>
      </c>
      <c r="Q11" s="6">
        <f t="shared" si="1"/>
        <v>-55</v>
      </c>
    </row>
    <row r="12" spans="2:17" ht="25" thickBot="1" x14ac:dyDescent="0.35">
      <c r="B12" s="19"/>
      <c r="C12" s="15" t="s">
        <v>1</v>
      </c>
      <c r="D12" s="7">
        <f>D11+D10</f>
        <v>-88.8</v>
      </c>
      <c r="E12" s="7">
        <f>E11+E10</f>
        <v>-67.199999999999989</v>
      </c>
      <c r="F12" s="7">
        <f t="shared" ref="F12:I12" si="2">F11+F10</f>
        <v>-73.599999999999994</v>
      </c>
      <c r="G12" s="7">
        <f t="shared" si="2"/>
        <v>-44.8</v>
      </c>
      <c r="H12" s="26">
        <f t="shared" si="2"/>
        <v>-48.8</v>
      </c>
      <c r="I12" s="7">
        <f t="shared" si="2"/>
        <v>-55.199999999999996</v>
      </c>
      <c r="J12" s="7">
        <f>ROUND(J11+J10,0)</f>
        <v>-55</v>
      </c>
      <c r="K12" s="7">
        <f t="shared" ref="K12:Q12" si="3">ROUND(K11+K10,0)</f>
        <v>-55</v>
      </c>
      <c r="L12" s="7">
        <f t="shared" si="3"/>
        <v>-55</v>
      </c>
      <c r="M12" s="7">
        <f t="shared" si="3"/>
        <v>-55</v>
      </c>
      <c r="N12" s="7">
        <f t="shared" si="3"/>
        <v>-55</v>
      </c>
      <c r="O12" s="7">
        <f t="shared" si="3"/>
        <v>-55</v>
      </c>
      <c r="P12" s="7">
        <f t="shared" si="3"/>
        <v>-55</v>
      </c>
      <c r="Q12" s="8">
        <f t="shared" si="3"/>
        <v>-55</v>
      </c>
    </row>
    <row r="13" spans="2:17" ht="23" customHeight="1" thickBot="1" x14ac:dyDescent="0.25"/>
    <row r="14" spans="2:17" ht="25" thickBot="1" x14ac:dyDescent="0.35">
      <c r="B14" s="20" t="s">
        <v>3</v>
      </c>
      <c r="C14" s="13" t="s">
        <v>8</v>
      </c>
      <c r="D14" s="16">
        <v>1</v>
      </c>
      <c r="E14" s="16">
        <v>2</v>
      </c>
      <c r="F14" s="16">
        <v>3</v>
      </c>
      <c r="G14" s="16">
        <v>4</v>
      </c>
      <c r="H14" s="17">
        <v>5</v>
      </c>
      <c r="I14" s="16">
        <v>6</v>
      </c>
      <c r="J14" s="16">
        <v>7</v>
      </c>
      <c r="K14" s="16">
        <v>8</v>
      </c>
      <c r="L14" s="16">
        <v>9</v>
      </c>
      <c r="M14" s="16">
        <v>10</v>
      </c>
      <c r="N14" s="16">
        <v>11</v>
      </c>
      <c r="O14" s="17">
        <v>12</v>
      </c>
      <c r="P14" s="16">
        <v>13</v>
      </c>
      <c r="Q14" s="18">
        <v>14</v>
      </c>
    </row>
    <row r="15" spans="2:17" ht="17" thickTop="1" x14ac:dyDescent="0.2">
      <c r="B15" s="22" t="s">
        <v>29</v>
      </c>
      <c r="C15" s="14" t="s">
        <v>6</v>
      </c>
      <c r="D15" s="3">
        <v>0.25</v>
      </c>
      <c r="E15" s="3">
        <v>-0.41</v>
      </c>
      <c r="F15" s="3">
        <v>0.03</v>
      </c>
      <c r="G15" s="3">
        <v>-0.45</v>
      </c>
      <c r="H15" s="24">
        <v>0.06</v>
      </c>
      <c r="I15" s="3">
        <v>-0.03</v>
      </c>
      <c r="J15" s="3"/>
      <c r="K15" s="3"/>
      <c r="L15" s="3"/>
      <c r="M15" s="3"/>
      <c r="N15" s="3"/>
      <c r="O15" s="3"/>
      <c r="P15" s="3"/>
      <c r="Q15" s="4"/>
    </row>
    <row r="16" spans="2:17" ht="24" x14ac:dyDescent="0.3">
      <c r="B16" s="19"/>
      <c r="C16" s="14" t="s">
        <v>0</v>
      </c>
      <c r="D16" s="5">
        <f t="shared" ref="D16:Q16" si="4">-D15*$F$3</f>
        <v>-20</v>
      </c>
      <c r="E16" s="5">
        <f t="shared" si="4"/>
        <v>32.799999999999997</v>
      </c>
      <c r="F16" s="5">
        <f t="shared" si="4"/>
        <v>-2.4</v>
      </c>
      <c r="G16" s="5">
        <f t="shared" si="4"/>
        <v>36</v>
      </c>
      <c r="H16" s="25">
        <f t="shared" si="4"/>
        <v>-4.8</v>
      </c>
      <c r="I16" s="5">
        <f t="shared" si="4"/>
        <v>2.4</v>
      </c>
      <c r="J16" s="5">
        <f t="shared" si="4"/>
        <v>0</v>
      </c>
      <c r="K16" s="5">
        <f t="shared" si="4"/>
        <v>0</v>
      </c>
      <c r="L16" s="5">
        <f t="shared" si="4"/>
        <v>0</v>
      </c>
      <c r="M16" s="5">
        <f t="shared" si="4"/>
        <v>0</v>
      </c>
      <c r="N16" s="5">
        <f t="shared" si="4"/>
        <v>0</v>
      </c>
      <c r="O16" s="5">
        <f t="shared" si="4"/>
        <v>0</v>
      </c>
      <c r="P16" s="5">
        <f t="shared" si="4"/>
        <v>0</v>
      </c>
      <c r="Q16" s="6">
        <f t="shared" si="4"/>
        <v>0</v>
      </c>
    </row>
    <row r="17" spans="2:17" ht="24" x14ac:dyDescent="0.3">
      <c r="B17" s="19"/>
      <c r="C17" s="14" t="s">
        <v>7</v>
      </c>
      <c r="D17" s="5">
        <f>K4</f>
        <v>50</v>
      </c>
      <c r="E17" s="5">
        <f>D18</f>
        <v>30</v>
      </c>
      <c r="F17" s="5">
        <f>E18</f>
        <v>62.8</v>
      </c>
      <c r="G17" s="5">
        <f>F18</f>
        <v>60.4</v>
      </c>
      <c r="H17" s="25">
        <f>G18</f>
        <v>96.4</v>
      </c>
      <c r="I17" s="5">
        <f t="shared" ref="I17:Q17" si="5">H18</f>
        <v>91.600000000000009</v>
      </c>
      <c r="J17" s="5">
        <f t="shared" si="5"/>
        <v>94.000000000000014</v>
      </c>
      <c r="K17" s="5">
        <f t="shared" si="5"/>
        <v>94.000000000000014</v>
      </c>
      <c r="L17" s="5">
        <f t="shared" si="5"/>
        <v>94.000000000000014</v>
      </c>
      <c r="M17" s="5">
        <f t="shared" si="5"/>
        <v>94.000000000000014</v>
      </c>
      <c r="N17" s="5">
        <f t="shared" si="5"/>
        <v>94.000000000000014</v>
      </c>
      <c r="O17" s="5">
        <f t="shared" si="5"/>
        <v>94.000000000000014</v>
      </c>
      <c r="P17" s="5">
        <f t="shared" si="5"/>
        <v>94.000000000000014</v>
      </c>
      <c r="Q17" s="6">
        <f t="shared" si="5"/>
        <v>94.000000000000014</v>
      </c>
    </row>
    <row r="18" spans="2:17" ht="25" thickBot="1" x14ac:dyDescent="0.35">
      <c r="B18" s="19"/>
      <c r="C18" s="15" t="s">
        <v>1</v>
      </c>
      <c r="D18" s="7">
        <f>D17+D16</f>
        <v>30</v>
      </c>
      <c r="E18" s="7">
        <f>E17+E16</f>
        <v>62.8</v>
      </c>
      <c r="F18" s="7">
        <f t="shared" ref="F18:Q18" si="6">F17+F16</f>
        <v>60.4</v>
      </c>
      <c r="G18" s="7">
        <f t="shared" si="6"/>
        <v>96.4</v>
      </c>
      <c r="H18" s="26">
        <f t="shared" si="6"/>
        <v>91.600000000000009</v>
      </c>
      <c r="I18" s="7">
        <f t="shared" si="6"/>
        <v>94.000000000000014</v>
      </c>
      <c r="J18" s="7">
        <f t="shared" si="6"/>
        <v>94.000000000000014</v>
      </c>
      <c r="K18" s="7">
        <f t="shared" si="6"/>
        <v>94.000000000000014</v>
      </c>
      <c r="L18" s="7">
        <f t="shared" si="6"/>
        <v>94.000000000000014</v>
      </c>
      <c r="M18" s="7">
        <f t="shared" si="6"/>
        <v>94.000000000000014</v>
      </c>
      <c r="N18" s="7">
        <f t="shared" si="6"/>
        <v>94.000000000000014</v>
      </c>
      <c r="O18" s="7">
        <f t="shared" si="6"/>
        <v>94.000000000000014</v>
      </c>
      <c r="P18" s="7">
        <f t="shared" si="6"/>
        <v>94.000000000000014</v>
      </c>
      <c r="Q18" s="8">
        <f t="shared" si="6"/>
        <v>94.000000000000014</v>
      </c>
    </row>
    <row r="19" spans="2:17" ht="25" thickBot="1" x14ac:dyDescent="0.35">
      <c r="B19" s="19"/>
      <c r="H19" s="2"/>
      <c r="O19" s="2"/>
    </row>
    <row r="20" spans="2:17" ht="25" thickBot="1" x14ac:dyDescent="0.35">
      <c r="B20" s="20" t="s">
        <v>4</v>
      </c>
      <c r="C20" s="13" t="s">
        <v>8</v>
      </c>
      <c r="D20" s="16">
        <v>1</v>
      </c>
      <c r="E20" s="16">
        <v>2</v>
      </c>
      <c r="F20" s="16">
        <v>3</v>
      </c>
      <c r="G20" s="16">
        <v>4</v>
      </c>
      <c r="H20" s="17">
        <v>5</v>
      </c>
      <c r="I20" s="16">
        <v>6</v>
      </c>
      <c r="J20" s="16">
        <v>7</v>
      </c>
      <c r="K20" s="16">
        <v>8</v>
      </c>
      <c r="L20" s="16">
        <v>9</v>
      </c>
      <c r="M20" s="16">
        <v>10</v>
      </c>
      <c r="N20" s="16">
        <v>11</v>
      </c>
      <c r="O20" s="17">
        <v>12</v>
      </c>
      <c r="P20" s="16">
        <v>13</v>
      </c>
      <c r="Q20" s="18">
        <v>14</v>
      </c>
    </row>
    <row r="21" spans="2:17" ht="17" thickTop="1" x14ac:dyDescent="0.2">
      <c r="B21" s="22" t="s">
        <v>27</v>
      </c>
      <c r="C21" s="14" t="s">
        <v>6</v>
      </c>
      <c r="D21" s="3">
        <v>0.03</v>
      </c>
      <c r="E21" s="3">
        <v>0.06</v>
      </c>
      <c r="F21" s="3">
        <v>0.1</v>
      </c>
      <c r="G21" s="3">
        <v>-0.21</v>
      </c>
      <c r="H21" s="24">
        <v>0.08</v>
      </c>
      <c r="I21" s="3">
        <v>0.12</v>
      </c>
      <c r="J21" s="3"/>
      <c r="K21" s="3"/>
      <c r="L21" s="3"/>
      <c r="M21" s="3"/>
      <c r="N21" s="3"/>
      <c r="O21" s="3"/>
      <c r="P21" s="3"/>
      <c r="Q21" s="4"/>
    </row>
    <row r="22" spans="2:17" ht="24" x14ac:dyDescent="0.3">
      <c r="B22" s="19"/>
      <c r="C22" s="14" t="s">
        <v>0</v>
      </c>
      <c r="D22" s="5">
        <f>-D21*F3</f>
        <v>-2.4</v>
      </c>
      <c r="E22" s="5">
        <f t="shared" ref="E22:Q22" si="7">-E21*$F$3</f>
        <v>-4.8</v>
      </c>
      <c r="F22" s="5">
        <f t="shared" si="7"/>
        <v>-8</v>
      </c>
      <c r="G22" s="5">
        <f t="shared" si="7"/>
        <v>16.8</v>
      </c>
      <c r="H22" s="25">
        <f t="shared" si="7"/>
        <v>-6.4</v>
      </c>
      <c r="I22" s="5">
        <f t="shared" si="7"/>
        <v>-9.6</v>
      </c>
      <c r="J22" s="5">
        <f t="shared" si="7"/>
        <v>0</v>
      </c>
      <c r="K22" s="5">
        <f t="shared" si="7"/>
        <v>0</v>
      </c>
      <c r="L22" s="5">
        <f t="shared" si="7"/>
        <v>0</v>
      </c>
      <c r="M22" s="5">
        <f t="shared" si="7"/>
        <v>0</v>
      </c>
      <c r="N22" s="5">
        <f t="shared" si="7"/>
        <v>0</v>
      </c>
      <c r="O22" s="5">
        <f t="shared" si="7"/>
        <v>0</v>
      </c>
      <c r="P22" s="5">
        <f t="shared" si="7"/>
        <v>0</v>
      </c>
      <c r="Q22" s="6">
        <f t="shared" si="7"/>
        <v>0</v>
      </c>
    </row>
    <row r="23" spans="2:17" ht="24" x14ac:dyDescent="0.3">
      <c r="B23" s="19"/>
      <c r="C23" s="14" t="s">
        <v>7</v>
      </c>
      <c r="D23" s="5">
        <f>K5</f>
        <v>-8</v>
      </c>
      <c r="E23" s="5">
        <f>D24</f>
        <v>-10.4</v>
      </c>
      <c r="F23" s="5">
        <f>E24</f>
        <v>-15.2</v>
      </c>
      <c r="G23" s="5">
        <f>F24</f>
        <v>-23.2</v>
      </c>
      <c r="H23" s="25">
        <f>G24</f>
        <v>-6.3999999999999986</v>
      </c>
      <c r="I23" s="5">
        <f t="shared" ref="I23:Q23" si="8">H24</f>
        <v>-12.799999999999999</v>
      </c>
      <c r="J23" s="5">
        <f t="shared" si="8"/>
        <v>-22.4</v>
      </c>
      <c r="K23" s="5">
        <f t="shared" si="8"/>
        <v>-22.4</v>
      </c>
      <c r="L23" s="5">
        <f t="shared" si="8"/>
        <v>-22.4</v>
      </c>
      <c r="M23" s="5">
        <f t="shared" si="8"/>
        <v>-22.4</v>
      </c>
      <c r="N23" s="5">
        <f t="shared" si="8"/>
        <v>-22.4</v>
      </c>
      <c r="O23" s="5">
        <f t="shared" si="8"/>
        <v>-22.4</v>
      </c>
      <c r="P23" s="5">
        <f t="shared" si="8"/>
        <v>-22.4</v>
      </c>
      <c r="Q23" s="6">
        <f t="shared" si="8"/>
        <v>-22.4</v>
      </c>
    </row>
    <row r="24" spans="2:17" ht="25" thickBot="1" x14ac:dyDescent="0.35">
      <c r="B24" s="19"/>
      <c r="C24" s="15" t="s">
        <v>1</v>
      </c>
      <c r="D24" s="7">
        <f>D23+D22</f>
        <v>-10.4</v>
      </c>
      <c r="E24" s="7">
        <f>E23+E22</f>
        <v>-15.2</v>
      </c>
      <c r="F24" s="7">
        <f t="shared" ref="F24:Q24" si="9">F23+F22</f>
        <v>-23.2</v>
      </c>
      <c r="G24" s="7">
        <f t="shared" si="9"/>
        <v>-6.3999999999999986</v>
      </c>
      <c r="H24" s="26">
        <f t="shared" si="9"/>
        <v>-12.799999999999999</v>
      </c>
      <c r="I24" s="7">
        <f t="shared" si="9"/>
        <v>-22.4</v>
      </c>
      <c r="J24" s="7">
        <f t="shared" si="9"/>
        <v>-22.4</v>
      </c>
      <c r="K24" s="7">
        <f t="shared" si="9"/>
        <v>-22.4</v>
      </c>
      <c r="L24" s="7">
        <f t="shared" si="9"/>
        <v>-22.4</v>
      </c>
      <c r="M24" s="7">
        <f t="shared" si="9"/>
        <v>-22.4</v>
      </c>
      <c r="N24" s="7">
        <f t="shared" si="9"/>
        <v>-22.4</v>
      </c>
      <c r="O24" s="7">
        <f t="shared" si="9"/>
        <v>-22.4</v>
      </c>
      <c r="P24" s="7">
        <f t="shared" si="9"/>
        <v>-22.4</v>
      </c>
      <c r="Q24" s="8">
        <f t="shared" si="9"/>
        <v>-22.4</v>
      </c>
    </row>
    <row r="25" spans="2:17" ht="24" x14ac:dyDescent="0.3">
      <c r="B25" s="19"/>
      <c r="H25" s="2"/>
    </row>
    <row r="26" spans="2:17" ht="25" thickBot="1" x14ac:dyDescent="0.35">
      <c r="B26" s="19"/>
    </row>
    <row r="27" spans="2:17" ht="25" thickBot="1" x14ac:dyDescent="0.35">
      <c r="B27" s="20" t="s">
        <v>25</v>
      </c>
      <c r="C27" s="13" t="s">
        <v>9</v>
      </c>
      <c r="D27" s="47">
        <v>1</v>
      </c>
      <c r="E27" s="47">
        <v>2</v>
      </c>
      <c r="F27" s="47">
        <v>3</v>
      </c>
      <c r="G27" s="47">
        <v>4</v>
      </c>
      <c r="H27" s="47">
        <v>5</v>
      </c>
      <c r="I27" s="47">
        <v>6</v>
      </c>
      <c r="J27" s="47">
        <v>7</v>
      </c>
      <c r="K27" s="47">
        <v>8</v>
      </c>
      <c r="L27" s="47">
        <v>9</v>
      </c>
      <c r="M27" s="47">
        <v>10</v>
      </c>
      <c r="N27" s="47">
        <v>11</v>
      </c>
      <c r="O27" s="47">
        <v>12</v>
      </c>
      <c r="P27" s="47">
        <v>13</v>
      </c>
      <c r="Q27" s="48">
        <v>14</v>
      </c>
    </row>
    <row r="28" spans="2:17" ht="25" thickTop="1" x14ac:dyDescent="0.3">
      <c r="B28" s="19"/>
      <c r="C28" s="14" t="s">
        <v>14</v>
      </c>
      <c r="D28" s="49">
        <v>0.43</v>
      </c>
      <c r="E28" s="50">
        <v>-0.2</v>
      </c>
      <c r="F28" s="50">
        <v>-0.3</v>
      </c>
      <c r="G28" s="50">
        <v>0.03</v>
      </c>
      <c r="H28" s="50"/>
      <c r="I28" s="50"/>
      <c r="J28" s="50"/>
      <c r="K28" s="50"/>
      <c r="L28" s="50"/>
      <c r="M28" s="50"/>
      <c r="N28" s="50"/>
      <c r="O28" s="50"/>
      <c r="P28" s="50"/>
      <c r="Q28" s="51"/>
    </row>
    <row r="29" spans="2:17" x14ac:dyDescent="0.2">
      <c r="C29" s="14" t="s">
        <v>13</v>
      </c>
      <c r="D29" s="52">
        <f>-D28/$F$4*0.5</f>
        <v>-1.5357142857142856</v>
      </c>
      <c r="E29" s="9">
        <f>-E28/$F$4*0.5</f>
        <v>0.7142857142857143</v>
      </c>
      <c r="F29" s="9">
        <f t="shared" ref="F29:Q29" si="10">-F28/$F$4*0.5</f>
        <v>1.0714285714285714</v>
      </c>
      <c r="G29" s="9">
        <f t="shared" si="10"/>
        <v>-0.10714285714285712</v>
      </c>
      <c r="H29" s="9">
        <f t="shared" si="10"/>
        <v>0</v>
      </c>
      <c r="I29" s="9">
        <f t="shared" si="10"/>
        <v>0</v>
      </c>
      <c r="J29" s="9">
        <f t="shared" si="10"/>
        <v>0</v>
      </c>
      <c r="K29" s="9">
        <f t="shared" si="10"/>
        <v>0</v>
      </c>
      <c r="L29" s="9">
        <f t="shared" si="10"/>
        <v>0</v>
      </c>
      <c r="M29" s="9">
        <f t="shared" si="10"/>
        <v>0</v>
      </c>
      <c r="N29" s="9">
        <f t="shared" si="10"/>
        <v>0</v>
      </c>
      <c r="O29" s="9">
        <f t="shared" si="10"/>
        <v>0</v>
      </c>
      <c r="P29" s="9">
        <f t="shared" si="10"/>
        <v>0</v>
      </c>
      <c r="Q29" s="53">
        <f t="shared" si="10"/>
        <v>0</v>
      </c>
    </row>
    <row r="30" spans="2:17" x14ac:dyDescent="0.2">
      <c r="C30" s="14" t="s">
        <v>11</v>
      </c>
      <c r="D30" s="52">
        <f>F5</f>
        <v>131.9</v>
      </c>
      <c r="E30" s="9">
        <f>D31</f>
        <v>130.36428571428573</v>
      </c>
      <c r="F30" s="9">
        <f t="shared" ref="F30:Q30" si="11">E31</f>
        <v>131.07857142857145</v>
      </c>
      <c r="G30" s="9">
        <f t="shared" si="11"/>
        <v>132.15000000000003</v>
      </c>
      <c r="H30" s="9">
        <f t="shared" si="11"/>
        <v>132.04285714285717</v>
      </c>
      <c r="I30" s="9">
        <f t="shared" si="11"/>
        <v>132.04285714285717</v>
      </c>
      <c r="J30" s="9">
        <f t="shared" si="11"/>
        <v>132.04285714285717</v>
      </c>
      <c r="K30" s="9">
        <f t="shared" si="11"/>
        <v>132.04285714285717</v>
      </c>
      <c r="L30" s="9">
        <f t="shared" si="11"/>
        <v>132.04285714285717</v>
      </c>
      <c r="M30" s="9">
        <f t="shared" si="11"/>
        <v>132.04285714285717</v>
      </c>
      <c r="N30" s="9">
        <f t="shared" si="11"/>
        <v>132.04285714285717</v>
      </c>
      <c r="O30" s="9">
        <f t="shared" si="11"/>
        <v>132.04285714285717</v>
      </c>
      <c r="P30" s="9">
        <f t="shared" si="11"/>
        <v>132.04285714285717</v>
      </c>
      <c r="Q30" s="53">
        <f t="shared" si="11"/>
        <v>132.04285714285717</v>
      </c>
    </row>
    <row r="31" spans="2:17" ht="17" thickBot="1" x14ac:dyDescent="0.25">
      <c r="C31" s="15" t="s">
        <v>12</v>
      </c>
      <c r="D31" s="54">
        <f>D30+D29</f>
        <v>130.36428571428573</v>
      </c>
      <c r="E31" s="10">
        <f>E30+E29</f>
        <v>131.07857142857145</v>
      </c>
      <c r="F31" s="10">
        <f t="shared" ref="F31:Q31" si="12">F30+F29</f>
        <v>132.15000000000003</v>
      </c>
      <c r="G31" s="10">
        <f t="shared" si="12"/>
        <v>132.04285714285717</v>
      </c>
      <c r="H31" s="10">
        <f t="shared" si="12"/>
        <v>132.04285714285717</v>
      </c>
      <c r="I31" s="10">
        <f t="shared" si="12"/>
        <v>132.04285714285717</v>
      </c>
      <c r="J31" s="10">
        <f t="shared" si="12"/>
        <v>132.04285714285717</v>
      </c>
      <c r="K31" s="10">
        <f t="shared" si="12"/>
        <v>132.04285714285717</v>
      </c>
      <c r="L31" s="10">
        <f t="shared" si="12"/>
        <v>132.04285714285717</v>
      </c>
      <c r="M31" s="10">
        <f t="shared" si="12"/>
        <v>132.04285714285717</v>
      </c>
      <c r="N31" s="10">
        <f t="shared" si="12"/>
        <v>132.04285714285717</v>
      </c>
      <c r="O31" s="10">
        <f t="shared" si="12"/>
        <v>132.04285714285717</v>
      </c>
      <c r="P31" s="10">
        <f t="shared" si="12"/>
        <v>132.04285714285717</v>
      </c>
      <c r="Q31" s="55">
        <f t="shared" si="12"/>
        <v>132.04285714285717</v>
      </c>
    </row>
    <row r="33" spans="2:5" x14ac:dyDescent="0.2">
      <c r="B33" t="s">
        <v>15</v>
      </c>
      <c r="D33">
        <v>-4.3846153846153841</v>
      </c>
      <c r="E33">
        <f>E28-D28</f>
        <v>-0.63</v>
      </c>
    </row>
    <row r="34" spans="2:5" x14ac:dyDescent="0.2">
      <c r="D34">
        <v>0.5</v>
      </c>
      <c r="E34">
        <f>E33*D34/D33</f>
        <v>7.1842105263157902E-2</v>
      </c>
    </row>
    <row r="38" spans="2:5" ht="19" x14ac:dyDescent="0.25">
      <c r="B38" s="59" t="s">
        <v>43</v>
      </c>
    </row>
  </sheetData>
  <pageMargins left="0.75" right="0.75" top="1" bottom="1" header="0.5" footer="0.5"/>
  <pageSetup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9"/>
  <sheetViews>
    <sheetView showGridLines="0" showRowColHeaders="0" workbookViewId="0">
      <selection activeCell="C44" sqref="C44"/>
    </sheetView>
  </sheetViews>
  <sheetFormatPr baseColWidth="10" defaultRowHeight="16" x14ac:dyDescent="0.2"/>
  <cols>
    <col min="1" max="1" width="3.1640625" customWidth="1"/>
    <col min="2" max="2" width="26.33203125" customWidth="1"/>
    <col min="11" max="11" width="12.5" customWidth="1"/>
    <col min="12" max="12" width="13.6640625" customWidth="1"/>
  </cols>
  <sheetData>
    <row r="1" spans="2:17" ht="17" thickBot="1" x14ac:dyDescent="0.25"/>
    <row r="2" spans="2:17" ht="25" thickBot="1" x14ac:dyDescent="0.35">
      <c r="B2" s="20" t="s">
        <v>26</v>
      </c>
      <c r="C2" s="21"/>
      <c r="K2" s="29" t="s">
        <v>30</v>
      </c>
      <c r="L2" s="30" t="s">
        <v>31</v>
      </c>
    </row>
    <row r="3" spans="2:17" x14ac:dyDescent="0.2">
      <c r="C3" s="41" t="s">
        <v>5</v>
      </c>
      <c r="D3" s="42"/>
      <c r="E3" s="42"/>
      <c r="F3" s="43">
        <v>80</v>
      </c>
      <c r="H3" s="31" t="s">
        <v>28</v>
      </c>
      <c r="I3" s="32"/>
      <c r="J3" s="32"/>
      <c r="K3" s="33">
        <v>-60</v>
      </c>
      <c r="L3" s="34">
        <f>Q12</f>
        <v>-60</v>
      </c>
      <c r="P3" s="46"/>
    </row>
    <row r="4" spans="2:17" x14ac:dyDescent="0.2">
      <c r="C4" s="44" t="s">
        <v>16</v>
      </c>
      <c r="D4" s="5"/>
      <c r="E4" s="5"/>
      <c r="F4" s="6">
        <v>0.14000000000000001</v>
      </c>
      <c r="H4" s="35" t="s">
        <v>29</v>
      </c>
      <c r="I4" s="23"/>
      <c r="J4" s="23"/>
      <c r="K4" s="28">
        <v>50</v>
      </c>
      <c r="L4" s="36">
        <f>Q18</f>
        <v>50</v>
      </c>
      <c r="P4" s="5"/>
    </row>
    <row r="5" spans="2:17" ht="17" thickBot="1" x14ac:dyDescent="0.25">
      <c r="C5" s="45" t="s">
        <v>10</v>
      </c>
      <c r="D5" s="11"/>
      <c r="E5" s="11"/>
      <c r="F5" s="12">
        <v>131.9</v>
      </c>
      <c r="H5" s="35" t="s">
        <v>27</v>
      </c>
      <c r="I5" s="23"/>
      <c r="J5" s="23"/>
      <c r="K5" s="27">
        <v>-8</v>
      </c>
      <c r="L5" s="36">
        <f>Q24</f>
        <v>-8</v>
      </c>
    </row>
    <row r="6" spans="2:17" ht="17" thickBot="1" x14ac:dyDescent="0.25">
      <c r="C6" s="1"/>
      <c r="H6" s="37" t="s">
        <v>10</v>
      </c>
      <c r="I6" s="38"/>
      <c r="J6" s="38"/>
      <c r="K6" s="39">
        <f>F5</f>
        <v>131.9</v>
      </c>
      <c r="L6" s="40">
        <f>Q31</f>
        <v>130.36428571428573</v>
      </c>
    </row>
    <row r="7" spans="2:17" ht="17" thickBot="1" x14ac:dyDescent="0.25">
      <c r="C7" s="1"/>
    </row>
    <row r="8" spans="2:17" ht="25" thickBot="1" x14ac:dyDescent="0.35">
      <c r="B8" s="20" t="s">
        <v>2</v>
      </c>
      <c r="C8" s="13" t="s">
        <v>8</v>
      </c>
      <c r="D8" s="16">
        <v>1</v>
      </c>
      <c r="E8" s="16">
        <v>2</v>
      </c>
      <c r="F8" s="16">
        <v>3</v>
      </c>
      <c r="G8" s="16">
        <v>4</v>
      </c>
      <c r="H8" s="17">
        <v>5</v>
      </c>
      <c r="I8" s="16">
        <v>6</v>
      </c>
      <c r="J8" s="16">
        <v>7</v>
      </c>
      <c r="K8" s="16">
        <v>8</v>
      </c>
      <c r="L8" s="16">
        <v>9</v>
      </c>
      <c r="M8" s="16">
        <v>10</v>
      </c>
      <c r="N8" s="16">
        <v>11</v>
      </c>
      <c r="O8" s="17">
        <v>12</v>
      </c>
      <c r="P8" s="16">
        <v>13</v>
      </c>
      <c r="Q8" s="18">
        <v>14</v>
      </c>
    </row>
    <row r="9" spans="2:17" ht="17" thickTop="1" x14ac:dyDescent="0.2">
      <c r="B9" s="22" t="s">
        <v>28</v>
      </c>
      <c r="C9" s="14" t="s">
        <v>6</v>
      </c>
      <c r="D9" s="3">
        <v>0</v>
      </c>
      <c r="E9" s="3"/>
      <c r="F9" s="3"/>
      <c r="G9" s="3"/>
      <c r="H9" s="24"/>
      <c r="I9" s="3"/>
      <c r="J9" s="3"/>
      <c r="K9" s="3"/>
      <c r="L9" s="3"/>
      <c r="M9" s="3"/>
      <c r="N9" s="3"/>
      <c r="O9" s="3"/>
      <c r="P9" s="3"/>
      <c r="Q9" s="4"/>
    </row>
    <row r="10" spans="2:17" ht="24" x14ac:dyDescent="0.3">
      <c r="B10" s="19"/>
      <c r="C10" s="14" t="s">
        <v>0</v>
      </c>
      <c r="D10" s="5">
        <f t="shared" ref="D10:Q10" si="0">-D9*$F$3</f>
        <v>0</v>
      </c>
      <c r="E10" s="5">
        <f t="shared" si="0"/>
        <v>0</v>
      </c>
      <c r="F10" s="5">
        <f t="shared" si="0"/>
        <v>0</v>
      </c>
      <c r="G10" s="5">
        <f t="shared" si="0"/>
        <v>0</v>
      </c>
      <c r="H10" s="2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0</v>
      </c>
      <c r="N10" s="5">
        <f t="shared" si="0"/>
        <v>0</v>
      </c>
      <c r="O10" s="5">
        <f t="shared" si="0"/>
        <v>0</v>
      </c>
      <c r="P10" s="5">
        <f t="shared" si="0"/>
        <v>0</v>
      </c>
      <c r="Q10" s="6">
        <f t="shared" si="0"/>
        <v>0</v>
      </c>
    </row>
    <row r="11" spans="2:17" ht="24" x14ac:dyDescent="0.3">
      <c r="B11" s="19"/>
      <c r="C11" s="14" t="s">
        <v>7</v>
      </c>
      <c r="D11" s="5">
        <f>K3</f>
        <v>-60</v>
      </c>
      <c r="E11" s="5">
        <f>D12</f>
        <v>-60</v>
      </c>
      <c r="F11" s="5">
        <f>E12</f>
        <v>-60</v>
      </c>
      <c r="G11" s="5">
        <f>F12</f>
        <v>-60</v>
      </c>
      <c r="H11" s="25">
        <f>G12</f>
        <v>-60</v>
      </c>
      <c r="I11" s="5">
        <f t="shared" ref="I11:Q11" si="1">H12</f>
        <v>-60</v>
      </c>
      <c r="J11" s="5">
        <f t="shared" si="1"/>
        <v>-60</v>
      </c>
      <c r="K11" s="5">
        <f t="shared" si="1"/>
        <v>-60</v>
      </c>
      <c r="L11" s="5">
        <f t="shared" si="1"/>
        <v>-60</v>
      </c>
      <c r="M11" s="5">
        <f t="shared" si="1"/>
        <v>-60</v>
      </c>
      <c r="N11" s="5">
        <f t="shared" si="1"/>
        <v>-60</v>
      </c>
      <c r="O11" s="5">
        <f t="shared" si="1"/>
        <v>-60</v>
      </c>
      <c r="P11" s="5">
        <f t="shared" si="1"/>
        <v>-60</v>
      </c>
      <c r="Q11" s="6">
        <f t="shared" si="1"/>
        <v>-60</v>
      </c>
    </row>
    <row r="12" spans="2:17" ht="25" thickBot="1" x14ac:dyDescent="0.35">
      <c r="B12" s="19"/>
      <c r="C12" s="15" t="s">
        <v>1</v>
      </c>
      <c r="D12" s="7">
        <f>D11+D10</f>
        <v>-60</v>
      </c>
      <c r="E12" s="7">
        <f>E11+E10</f>
        <v>-60</v>
      </c>
      <c r="F12" s="7">
        <f t="shared" ref="F12:I12" si="2">F11+F10</f>
        <v>-60</v>
      </c>
      <c r="G12" s="7">
        <f t="shared" si="2"/>
        <v>-60</v>
      </c>
      <c r="H12" s="26">
        <f t="shared" si="2"/>
        <v>-60</v>
      </c>
      <c r="I12" s="7">
        <f t="shared" si="2"/>
        <v>-60</v>
      </c>
      <c r="J12" s="7">
        <f>ROUND(J11+J10,0)</f>
        <v>-60</v>
      </c>
      <c r="K12" s="7">
        <f t="shared" ref="K12:Q12" si="3">ROUND(K11+K10,0)</f>
        <v>-60</v>
      </c>
      <c r="L12" s="7">
        <f t="shared" si="3"/>
        <v>-60</v>
      </c>
      <c r="M12" s="7">
        <f t="shared" si="3"/>
        <v>-60</v>
      </c>
      <c r="N12" s="7">
        <f t="shared" si="3"/>
        <v>-60</v>
      </c>
      <c r="O12" s="7">
        <f t="shared" si="3"/>
        <v>-60</v>
      </c>
      <c r="P12" s="7">
        <f t="shared" si="3"/>
        <v>-60</v>
      </c>
      <c r="Q12" s="8">
        <f t="shared" si="3"/>
        <v>-60</v>
      </c>
    </row>
    <row r="13" spans="2:17" ht="23" customHeight="1" thickBot="1" x14ac:dyDescent="0.25"/>
    <row r="14" spans="2:17" ht="25" thickBot="1" x14ac:dyDescent="0.35">
      <c r="B14" s="20" t="s">
        <v>3</v>
      </c>
      <c r="C14" s="13" t="s">
        <v>8</v>
      </c>
      <c r="D14" s="16">
        <v>1</v>
      </c>
      <c r="E14" s="16">
        <v>2</v>
      </c>
      <c r="F14" s="16">
        <v>3</v>
      </c>
      <c r="G14" s="16">
        <v>4</v>
      </c>
      <c r="H14" s="17">
        <v>5</v>
      </c>
      <c r="I14" s="16">
        <v>6</v>
      </c>
      <c r="J14" s="16">
        <v>7</v>
      </c>
      <c r="K14" s="16">
        <v>8</v>
      </c>
      <c r="L14" s="16">
        <v>9</v>
      </c>
      <c r="M14" s="16">
        <v>10</v>
      </c>
      <c r="N14" s="16">
        <v>11</v>
      </c>
      <c r="O14" s="17">
        <v>12</v>
      </c>
      <c r="P14" s="16">
        <v>13</v>
      </c>
      <c r="Q14" s="18">
        <v>14</v>
      </c>
    </row>
    <row r="15" spans="2:17" ht="17" thickTop="1" x14ac:dyDescent="0.2">
      <c r="B15" s="22" t="s">
        <v>29</v>
      </c>
      <c r="C15" s="14" t="s">
        <v>6</v>
      </c>
      <c r="D15" s="3">
        <v>0</v>
      </c>
      <c r="E15" s="3"/>
      <c r="F15" s="3"/>
      <c r="G15" s="3"/>
      <c r="H15" s="24"/>
      <c r="I15" s="3"/>
      <c r="J15" s="3"/>
      <c r="K15" s="3"/>
      <c r="L15" s="3"/>
      <c r="M15" s="3"/>
      <c r="N15" s="3"/>
      <c r="O15" s="3"/>
      <c r="P15" s="3"/>
      <c r="Q15" s="4"/>
    </row>
    <row r="16" spans="2:17" ht="24" x14ac:dyDescent="0.3">
      <c r="B16" s="19"/>
      <c r="C16" s="14" t="s">
        <v>0</v>
      </c>
      <c r="D16" s="5">
        <f t="shared" ref="D16:Q16" si="4">-D15*$F$3</f>
        <v>0</v>
      </c>
      <c r="E16" s="5">
        <f t="shared" si="4"/>
        <v>0</v>
      </c>
      <c r="F16" s="5">
        <f t="shared" si="4"/>
        <v>0</v>
      </c>
      <c r="G16" s="5">
        <f t="shared" si="4"/>
        <v>0</v>
      </c>
      <c r="H16" s="25">
        <f t="shared" si="4"/>
        <v>0</v>
      </c>
      <c r="I16" s="5">
        <f t="shared" si="4"/>
        <v>0</v>
      </c>
      <c r="J16" s="5">
        <f t="shared" si="4"/>
        <v>0</v>
      </c>
      <c r="K16" s="5">
        <f t="shared" si="4"/>
        <v>0</v>
      </c>
      <c r="L16" s="5">
        <f t="shared" si="4"/>
        <v>0</v>
      </c>
      <c r="M16" s="5">
        <f t="shared" si="4"/>
        <v>0</v>
      </c>
      <c r="N16" s="5">
        <f t="shared" si="4"/>
        <v>0</v>
      </c>
      <c r="O16" s="5">
        <f t="shared" si="4"/>
        <v>0</v>
      </c>
      <c r="P16" s="5">
        <f t="shared" si="4"/>
        <v>0</v>
      </c>
      <c r="Q16" s="6">
        <f t="shared" si="4"/>
        <v>0</v>
      </c>
    </row>
    <row r="17" spans="2:18" ht="24" x14ac:dyDescent="0.3">
      <c r="B17" s="19"/>
      <c r="C17" s="14" t="s">
        <v>7</v>
      </c>
      <c r="D17" s="5">
        <f>K4</f>
        <v>50</v>
      </c>
      <c r="E17" s="5">
        <f>D18</f>
        <v>50</v>
      </c>
      <c r="F17" s="5">
        <f>E18</f>
        <v>50</v>
      </c>
      <c r="G17" s="5">
        <f>F18</f>
        <v>50</v>
      </c>
      <c r="H17" s="25">
        <f>G18</f>
        <v>50</v>
      </c>
      <c r="I17" s="5">
        <f t="shared" ref="I17:Q17" si="5">H18</f>
        <v>50</v>
      </c>
      <c r="J17" s="5">
        <f t="shared" si="5"/>
        <v>50</v>
      </c>
      <c r="K17" s="5">
        <f t="shared" si="5"/>
        <v>50</v>
      </c>
      <c r="L17" s="5">
        <f t="shared" si="5"/>
        <v>50</v>
      </c>
      <c r="M17" s="5">
        <f t="shared" si="5"/>
        <v>50</v>
      </c>
      <c r="N17" s="5">
        <f t="shared" si="5"/>
        <v>50</v>
      </c>
      <c r="O17" s="5">
        <f t="shared" si="5"/>
        <v>50</v>
      </c>
      <c r="P17" s="5">
        <f t="shared" si="5"/>
        <v>50</v>
      </c>
      <c r="Q17" s="6">
        <f t="shared" si="5"/>
        <v>50</v>
      </c>
    </row>
    <row r="18" spans="2:18" ht="25" thickBot="1" x14ac:dyDescent="0.35">
      <c r="B18" s="19"/>
      <c r="C18" s="15" t="s">
        <v>1</v>
      </c>
      <c r="D18" s="7">
        <f>D17+D16</f>
        <v>50</v>
      </c>
      <c r="E18" s="7">
        <f>E17+E16</f>
        <v>50</v>
      </c>
      <c r="F18" s="7">
        <f t="shared" ref="F18:Q18" si="6">F17+F16</f>
        <v>50</v>
      </c>
      <c r="G18" s="7">
        <f t="shared" si="6"/>
        <v>50</v>
      </c>
      <c r="H18" s="26">
        <f t="shared" si="6"/>
        <v>50</v>
      </c>
      <c r="I18" s="7">
        <f t="shared" si="6"/>
        <v>50</v>
      </c>
      <c r="J18" s="7">
        <f t="shared" si="6"/>
        <v>50</v>
      </c>
      <c r="K18" s="7">
        <f t="shared" si="6"/>
        <v>50</v>
      </c>
      <c r="L18" s="7">
        <f t="shared" si="6"/>
        <v>50</v>
      </c>
      <c r="M18" s="7">
        <f t="shared" si="6"/>
        <v>50</v>
      </c>
      <c r="N18" s="7">
        <f t="shared" si="6"/>
        <v>50</v>
      </c>
      <c r="O18" s="7">
        <f t="shared" si="6"/>
        <v>50</v>
      </c>
      <c r="P18" s="7">
        <f t="shared" si="6"/>
        <v>50</v>
      </c>
      <c r="Q18" s="8">
        <f t="shared" si="6"/>
        <v>50</v>
      </c>
      <c r="R18" t="s">
        <v>32</v>
      </c>
    </row>
    <row r="19" spans="2:18" ht="25" thickBot="1" x14ac:dyDescent="0.35">
      <c r="B19" s="19"/>
      <c r="H19" s="2"/>
      <c r="O19" s="2"/>
    </row>
    <row r="20" spans="2:18" ht="25" thickBot="1" x14ac:dyDescent="0.35">
      <c r="B20" s="20" t="s">
        <v>4</v>
      </c>
      <c r="C20" s="13" t="s">
        <v>8</v>
      </c>
      <c r="D20" s="16">
        <v>1</v>
      </c>
      <c r="E20" s="16">
        <v>2</v>
      </c>
      <c r="F20" s="16">
        <v>3</v>
      </c>
      <c r="G20" s="16">
        <v>4</v>
      </c>
      <c r="H20" s="17">
        <v>5</v>
      </c>
      <c r="I20" s="16">
        <v>6</v>
      </c>
      <c r="J20" s="16">
        <v>7</v>
      </c>
      <c r="K20" s="16">
        <v>8</v>
      </c>
      <c r="L20" s="16">
        <v>9</v>
      </c>
      <c r="M20" s="16">
        <v>10</v>
      </c>
      <c r="N20" s="16">
        <v>11</v>
      </c>
      <c r="O20" s="17">
        <v>12</v>
      </c>
      <c r="P20" s="16">
        <v>13</v>
      </c>
      <c r="Q20" s="18">
        <v>14</v>
      </c>
    </row>
    <row r="21" spans="2:18" ht="17" thickTop="1" x14ac:dyDescent="0.2">
      <c r="B21" s="22" t="s">
        <v>27</v>
      </c>
      <c r="C21" s="14" t="s">
        <v>6</v>
      </c>
      <c r="D21" s="3">
        <v>0</v>
      </c>
      <c r="E21" s="3"/>
      <c r="F21" s="3"/>
      <c r="G21" s="3"/>
      <c r="H21" s="24"/>
      <c r="I21" s="3"/>
      <c r="J21" s="3"/>
      <c r="K21" s="3"/>
      <c r="L21" s="3"/>
      <c r="M21" s="3"/>
      <c r="N21" s="3"/>
      <c r="O21" s="3"/>
      <c r="P21" s="3"/>
      <c r="Q21" s="4"/>
    </row>
    <row r="22" spans="2:18" ht="24" x14ac:dyDescent="0.3">
      <c r="B22" s="19"/>
      <c r="C22" s="14" t="s">
        <v>0</v>
      </c>
      <c r="D22" s="5">
        <f>-D21*F3</f>
        <v>0</v>
      </c>
      <c r="E22" s="5">
        <f t="shared" ref="E22:Q22" si="7">-E21*$F$3</f>
        <v>0</v>
      </c>
      <c r="F22" s="5">
        <f t="shared" si="7"/>
        <v>0</v>
      </c>
      <c r="G22" s="5">
        <f t="shared" si="7"/>
        <v>0</v>
      </c>
      <c r="H22" s="25">
        <f t="shared" si="7"/>
        <v>0</v>
      </c>
      <c r="I22" s="5">
        <f t="shared" si="7"/>
        <v>0</v>
      </c>
      <c r="J22" s="5">
        <f t="shared" si="7"/>
        <v>0</v>
      </c>
      <c r="K22" s="5">
        <f t="shared" si="7"/>
        <v>0</v>
      </c>
      <c r="L22" s="5">
        <f t="shared" si="7"/>
        <v>0</v>
      </c>
      <c r="M22" s="5">
        <f t="shared" si="7"/>
        <v>0</v>
      </c>
      <c r="N22" s="5">
        <f t="shared" si="7"/>
        <v>0</v>
      </c>
      <c r="O22" s="5">
        <f t="shared" si="7"/>
        <v>0</v>
      </c>
      <c r="P22" s="5">
        <f t="shared" si="7"/>
        <v>0</v>
      </c>
      <c r="Q22" s="6">
        <f t="shared" si="7"/>
        <v>0</v>
      </c>
    </row>
    <row r="23" spans="2:18" ht="24" x14ac:dyDescent="0.3">
      <c r="B23" s="19"/>
      <c r="C23" s="14" t="s">
        <v>7</v>
      </c>
      <c r="D23" s="5">
        <f>K5</f>
        <v>-8</v>
      </c>
      <c r="E23" s="5">
        <f>D24</f>
        <v>-8</v>
      </c>
      <c r="F23" s="5">
        <f>E24</f>
        <v>-8</v>
      </c>
      <c r="G23" s="5">
        <f>F24</f>
        <v>-8</v>
      </c>
      <c r="H23" s="25">
        <f>G24</f>
        <v>-8</v>
      </c>
      <c r="I23" s="5">
        <f t="shared" ref="I23:Q23" si="8">H24</f>
        <v>-8</v>
      </c>
      <c r="J23" s="5">
        <f t="shared" si="8"/>
        <v>-8</v>
      </c>
      <c r="K23" s="5">
        <f t="shared" si="8"/>
        <v>-8</v>
      </c>
      <c r="L23" s="5">
        <f t="shared" si="8"/>
        <v>-8</v>
      </c>
      <c r="M23" s="5">
        <f t="shared" si="8"/>
        <v>-8</v>
      </c>
      <c r="N23" s="5">
        <f t="shared" si="8"/>
        <v>-8</v>
      </c>
      <c r="O23" s="5">
        <f t="shared" si="8"/>
        <v>-8</v>
      </c>
      <c r="P23" s="5">
        <f t="shared" si="8"/>
        <v>-8</v>
      </c>
      <c r="Q23" s="6">
        <f t="shared" si="8"/>
        <v>-8</v>
      </c>
    </row>
    <row r="24" spans="2:18" ht="25" thickBot="1" x14ac:dyDescent="0.35">
      <c r="B24" s="19"/>
      <c r="C24" s="15" t="s">
        <v>1</v>
      </c>
      <c r="D24" s="7">
        <f>D23+D22</f>
        <v>-8</v>
      </c>
      <c r="E24" s="7">
        <f>E23+E22</f>
        <v>-8</v>
      </c>
      <c r="F24" s="7">
        <f t="shared" ref="F24:Q24" si="9">F23+F22</f>
        <v>-8</v>
      </c>
      <c r="G24" s="7">
        <f t="shared" si="9"/>
        <v>-8</v>
      </c>
      <c r="H24" s="26">
        <f t="shared" si="9"/>
        <v>-8</v>
      </c>
      <c r="I24" s="7">
        <f t="shared" si="9"/>
        <v>-8</v>
      </c>
      <c r="J24" s="7">
        <f t="shared" si="9"/>
        <v>-8</v>
      </c>
      <c r="K24" s="7">
        <f t="shared" si="9"/>
        <v>-8</v>
      </c>
      <c r="L24" s="7">
        <f t="shared" si="9"/>
        <v>-8</v>
      </c>
      <c r="M24" s="7">
        <f t="shared" si="9"/>
        <v>-8</v>
      </c>
      <c r="N24" s="7">
        <f t="shared" si="9"/>
        <v>-8</v>
      </c>
      <c r="O24" s="7">
        <f t="shared" si="9"/>
        <v>-8</v>
      </c>
      <c r="P24" s="7">
        <f t="shared" si="9"/>
        <v>-8</v>
      </c>
      <c r="Q24" s="8">
        <f t="shared" si="9"/>
        <v>-8</v>
      </c>
    </row>
    <row r="25" spans="2:18" ht="24" x14ac:dyDescent="0.3">
      <c r="B25" s="19"/>
      <c r="H25" s="2"/>
    </row>
    <row r="26" spans="2:18" ht="25" thickBot="1" x14ac:dyDescent="0.35">
      <c r="B26" s="19"/>
    </row>
    <row r="27" spans="2:18" ht="25" thickBot="1" x14ac:dyDescent="0.35">
      <c r="B27" s="20" t="s">
        <v>25</v>
      </c>
      <c r="C27" s="13" t="s">
        <v>9</v>
      </c>
      <c r="D27" s="47">
        <v>1</v>
      </c>
      <c r="E27" s="47">
        <v>2</v>
      </c>
      <c r="F27" s="47">
        <v>3</v>
      </c>
      <c r="G27" s="47">
        <v>4</v>
      </c>
      <c r="H27" s="47">
        <v>5</v>
      </c>
      <c r="I27" s="47">
        <v>6</v>
      </c>
      <c r="J27" s="47">
        <v>7</v>
      </c>
      <c r="K27" s="47">
        <v>8</v>
      </c>
      <c r="L27" s="47">
        <v>9</v>
      </c>
      <c r="M27" s="47">
        <v>10</v>
      </c>
      <c r="N27" s="47">
        <v>11</v>
      </c>
      <c r="O27" s="47">
        <v>12</v>
      </c>
      <c r="P27" s="47">
        <v>13</v>
      </c>
      <c r="Q27" s="48">
        <v>14</v>
      </c>
    </row>
    <row r="28" spans="2:18" ht="25" thickTop="1" x14ac:dyDescent="0.3">
      <c r="B28" s="19"/>
      <c r="C28" s="14" t="s">
        <v>14</v>
      </c>
      <c r="D28" s="49">
        <v>0.43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1"/>
    </row>
    <row r="29" spans="2:18" x14ac:dyDescent="0.2">
      <c r="C29" s="14" t="s">
        <v>13</v>
      </c>
      <c r="D29" s="52">
        <f>-D28/$F$4*0.5</f>
        <v>-1.5357142857142856</v>
      </c>
      <c r="E29" s="9">
        <f>-E28/$F$4*0.5</f>
        <v>0</v>
      </c>
      <c r="F29" s="9">
        <f t="shared" ref="F29:Q29" si="10">-F28/$F$4*0.5</f>
        <v>0</v>
      </c>
      <c r="G29" s="9">
        <f t="shared" si="10"/>
        <v>0</v>
      </c>
      <c r="H29" s="9">
        <f t="shared" si="10"/>
        <v>0</v>
      </c>
      <c r="I29" s="9">
        <f t="shared" si="10"/>
        <v>0</v>
      </c>
      <c r="J29" s="9">
        <f t="shared" si="10"/>
        <v>0</v>
      </c>
      <c r="K29" s="9">
        <f t="shared" si="10"/>
        <v>0</v>
      </c>
      <c r="L29" s="9">
        <f t="shared" si="10"/>
        <v>0</v>
      </c>
      <c r="M29" s="9">
        <f t="shared" si="10"/>
        <v>0</v>
      </c>
      <c r="N29" s="9">
        <f t="shared" si="10"/>
        <v>0</v>
      </c>
      <c r="O29" s="9">
        <f t="shared" si="10"/>
        <v>0</v>
      </c>
      <c r="P29" s="9">
        <f t="shared" si="10"/>
        <v>0</v>
      </c>
      <c r="Q29" s="53">
        <f t="shared" si="10"/>
        <v>0</v>
      </c>
    </row>
    <row r="30" spans="2:18" x14ac:dyDescent="0.2">
      <c r="C30" s="14" t="s">
        <v>11</v>
      </c>
      <c r="D30" s="52">
        <f>F5</f>
        <v>131.9</v>
      </c>
      <c r="E30" s="9">
        <f>D31</f>
        <v>130.36428571428573</v>
      </c>
      <c r="F30" s="9">
        <f t="shared" ref="F30:Q30" si="11">E31</f>
        <v>130.36428571428573</v>
      </c>
      <c r="G30" s="9">
        <f t="shared" si="11"/>
        <v>130.36428571428573</v>
      </c>
      <c r="H30" s="9">
        <f t="shared" si="11"/>
        <v>130.36428571428573</v>
      </c>
      <c r="I30" s="9">
        <f t="shared" si="11"/>
        <v>130.36428571428573</v>
      </c>
      <c r="J30" s="9">
        <f t="shared" si="11"/>
        <v>130.36428571428573</v>
      </c>
      <c r="K30" s="9">
        <f t="shared" si="11"/>
        <v>130.36428571428573</v>
      </c>
      <c r="L30" s="9">
        <f t="shared" si="11"/>
        <v>130.36428571428573</v>
      </c>
      <c r="M30" s="9">
        <f t="shared" si="11"/>
        <v>130.36428571428573</v>
      </c>
      <c r="N30" s="9">
        <f t="shared" si="11"/>
        <v>130.36428571428573</v>
      </c>
      <c r="O30" s="9">
        <f t="shared" si="11"/>
        <v>130.36428571428573</v>
      </c>
      <c r="P30" s="9">
        <f t="shared" si="11"/>
        <v>130.36428571428573</v>
      </c>
      <c r="Q30" s="53">
        <f t="shared" si="11"/>
        <v>130.36428571428573</v>
      </c>
    </row>
    <row r="31" spans="2:18" ht="17" thickBot="1" x14ac:dyDescent="0.25">
      <c r="C31" s="15" t="s">
        <v>12</v>
      </c>
      <c r="D31" s="54">
        <f>D30+D29</f>
        <v>130.36428571428573</v>
      </c>
      <c r="E31" s="10">
        <f>E30+E29</f>
        <v>130.36428571428573</v>
      </c>
      <c r="F31" s="10">
        <f t="shared" ref="F31:Q31" si="12">F30+F29</f>
        <v>130.36428571428573</v>
      </c>
      <c r="G31" s="10">
        <f t="shared" si="12"/>
        <v>130.36428571428573</v>
      </c>
      <c r="H31" s="10">
        <f t="shared" si="12"/>
        <v>130.36428571428573</v>
      </c>
      <c r="I31" s="10">
        <f t="shared" si="12"/>
        <v>130.36428571428573</v>
      </c>
      <c r="J31" s="10">
        <f t="shared" si="12"/>
        <v>130.36428571428573</v>
      </c>
      <c r="K31" s="10">
        <f t="shared" si="12"/>
        <v>130.36428571428573</v>
      </c>
      <c r="L31" s="10">
        <f t="shared" si="12"/>
        <v>130.36428571428573</v>
      </c>
      <c r="M31" s="10">
        <f t="shared" si="12"/>
        <v>130.36428571428573</v>
      </c>
      <c r="N31" s="10">
        <f t="shared" si="12"/>
        <v>130.36428571428573</v>
      </c>
      <c r="O31" s="10">
        <f t="shared" si="12"/>
        <v>130.36428571428573</v>
      </c>
      <c r="P31" s="10">
        <f t="shared" si="12"/>
        <v>130.36428571428573</v>
      </c>
      <c r="Q31" s="55">
        <f t="shared" si="12"/>
        <v>130.36428571428573</v>
      </c>
    </row>
    <row r="33" spans="2:5" x14ac:dyDescent="0.2">
      <c r="B33" t="s">
        <v>15</v>
      </c>
      <c r="D33">
        <v>-4.3846153846153841</v>
      </c>
      <c r="E33">
        <f>E28-D28</f>
        <v>-0.43</v>
      </c>
    </row>
    <row r="34" spans="2:5" x14ac:dyDescent="0.2">
      <c r="D34">
        <v>0.5</v>
      </c>
      <c r="E34">
        <f>E33*D34/D33</f>
        <v>4.9035087719298251E-2</v>
      </c>
    </row>
    <row r="39" spans="2:5" ht="19" x14ac:dyDescent="0.25">
      <c r="B39" s="59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E18"/>
  <sheetViews>
    <sheetView topLeftCell="A3" workbookViewId="0">
      <selection activeCell="D12" sqref="D12"/>
    </sheetView>
  </sheetViews>
  <sheetFormatPr baseColWidth="10" defaultRowHeight="16" x14ac:dyDescent="0.2"/>
  <cols>
    <col min="3" max="3" width="19.83203125" bestFit="1" customWidth="1"/>
  </cols>
  <sheetData>
    <row r="7" spans="3:5" x14ac:dyDescent="0.2">
      <c r="C7" t="s">
        <v>24</v>
      </c>
      <c r="D7">
        <v>106.66670000000001</v>
      </c>
    </row>
    <row r="10" spans="3:5" x14ac:dyDescent="0.2">
      <c r="C10" t="s">
        <v>22</v>
      </c>
      <c r="D10">
        <v>200</v>
      </c>
    </row>
    <row r="11" spans="3:5" x14ac:dyDescent="0.2">
      <c r="C11" t="s">
        <v>17</v>
      </c>
      <c r="D11">
        <v>15</v>
      </c>
    </row>
    <row r="12" spans="3:5" x14ac:dyDescent="0.2">
      <c r="C12" t="s">
        <v>18</v>
      </c>
      <c r="D12">
        <v>2</v>
      </c>
    </row>
    <row r="13" spans="3:5" x14ac:dyDescent="0.2">
      <c r="C13" t="s">
        <v>19</v>
      </c>
      <c r="D13">
        <f>D12*D11</f>
        <v>30</v>
      </c>
    </row>
    <row r="14" spans="3:5" x14ac:dyDescent="0.2">
      <c r="C14" t="s">
        <v>20</v>
      </c>
      <c r="D14">
        <v>16</v>
      </c>
    </row>
    <row r="16" spans="3:5" x14ac:dyDescent="0.2">
      <c r="C16" t="s">
        <v>21</v>
      </c>
      <c r="E16" t="s">
        <v>23</v>
      </c>
    </row>
    <row r="18" spans="5:5" x14ac:dyDescent="0.2">
      <c r="E18">
        <f>D14*D10/D13</f>
        <v>106.66666666666667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4"/>
  <sheetViews>
    <sheetView workbookViewId="0">
      <selection activeCell="B23" sqref="B23"/>
    </sheetView>
  </sheetViews>
  <sheetFormatPr baseColWidth="10" defaultRowHeight="16" x14ac:dyDescent="0.2"/>
  <cols>
    <col min="2" max="2" width="118.1640625" bestFit="1" customWidth="1"/>
  </cols>
  <sheetData>
    <row r="3" spans="2:2" ht="22" x14ac:dyDescent="0.3">
      <c r="B3" s="57" t="s">
        <v>39</v>
      </c>
    </row>
    <row r="4" spans="2:2" ht="22" x14ac:dyDescent="0.3">
      <c r="B4" s="57" t="s">
        <v>33</v>
      </c>
    </row>
    <row r="5" spans="2:2" ht="22" x14ac:dyDescent="0.3">
      <c r="B5" s="57" t="s">
        <v>34</v>
      </c>
    </row>
    <row r="6" spans="2:2" ht="22" x14ac:dyDescent="0.3">
      <c r="B6" s="57" t="s">
        <v>40</v>
      </c>
    </row>
    <row r="7" spans="2:2" ht="21" x14ac:dyDescent="0.25">
      <c r="B7" s="58"/>
    </row>
    <row r="8" spans="2:2" ht="22" x14ac:dyDescent="0.3">
      <c r="B8" s="57" t="s">
        <v>41</v>
      </c>
    </row>
    <row r="9" spans="2:2" ht="22" x14ac:dyDescent="0.3">
      <c r="B9" s="57" t="s">
        <v>35</v>
      </c>
    </row>
    <row r="10" spans="2:2" ht="22" x14ac:dyDescent="0.3">
      <c r="B10" s="57" t="s">
        <v>36</v>
      </c>
    </row>
    <row r="11" spans="2:2" ht="22" x14ac:dyDescent="0.3">
      <c r="B11" s="57" t="s">
        <v>37</v>
      </c>
    </row>
    <row r="12" spans="2:2" ht="21" x14ac:dyDescent="0.25">
      <c r="B12" s="58"/>
    </row>
    <row r="13" spans="2:2" ht="22" x14ac:dyDescent="0.3">
      <c r="B13" s="57" t="s">
        <v>38</v>
      </c>
    </row>
    <row r="14" spans="2:2" ht="22" x14ac:dyDescent="0.3">
      <c r="B14" s="5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Whispering Death!</vt:lpstr>
      <vt:lpstr>Clean Sheet</vt:lpstr>
      <vt:lpstr>Sheet2</vt:lpstr>
      <vt:lpstr>License</vt:lpstr>
    </vt:vector>
  </TitlesOfParts>
  <Company>Tae 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Artemio Mendoza</dc:creator>
  <cp:lastModifiedBy>Microsoft Office User</cp:lastModifiedBy>
  <dcterms:created xsi:type="dcterms:W3CDTF">2014-07-21T02:03:20Z</dcterms:created>
  <dcterms:modified xsi:type="dcterms:W3CDTF">2015-10-21T09:59:50Z</dcterms:modified>
</cp:coreProperties>
</file>